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事業予算書 (記載例)" sheetId="1" r:id="rId1"/>
  </sheets>
  <definedNames>
    <definedName name="_xlnm.Print_Area" localSheetId="0">'事業予算書 (記載例)'!$A$1:$G$44</definedName>
    <definedName name="_xlnm.Print_Area" localSheetId="0">'事業予算書 (記載例)'!$A$1:$G$44</definedName>
  </definedNames>
  <calcPr fullCalcOnLoad="1"/>
</workbook>
</file>

<file path=xl/sharedStrings.xml><?xml version="1.0" encoding="utf-8"?>
<sst xmlns="http://schemas.openxmlformats.org/spreadsheetml/2006/main" count="78" uniqueCount="65">
  <si>
    <t>第１号様式補助②（第７条関係）</t>
  </si>
  <si>
    <t>事業予算書</t>
  </si>
  <si>
    <t>（単位：円）</t>
  </si>
  <si>
    <t>収入</t>
  </si>
  <si>
    <t>収入項目・内訳</t>
  </si>
  <si>
    <t>金額</t>
  </si>
  <si>
    <t>参加費等収入</t>
  </si>
  <si>
    <r>
      <rPr>
        <sz val="11"/>
        <rFont val="DejaVu Sans"/>
        <family val="2"/>
      </rPr>
      <t>入場料</t>
    </r>
    <r>
      <rPr>
        <sz val="11"/>
        <rFont val="ＭＳ 明朝"/>
        <family val="1"/>
      </rPr>
      <t>(1,000</t>
    </r>
    <r>
      <rPr>
        <sz val="11"/>
        <rFont val="DejaVu Sans"/>
        <family val="2"/>
      </rPr>
      <t>円</t>
    </r>
    <r>
      <rPr>
        <sz val="11"/>
        <rFont val="ＭＳ 明朝"/>
        <family val="1"/>
      </rPr>
      <t>×150</t>
    </r>
    <r>
      <rPr>
        <sz val="11"/>
        <rFont val="DejaVu Sans"/>
        <family val="2"/>
      </rPr>
      <t>人</t>
    </r>
    <r>
      <rPr>
        <sz val="11"/>
        <rFont val="ＭＳ 明朝"/>
        <family val="1"/>
      </rPr>
      <t>)</t>
    </r>
  </si>
  <si>
    <t>広告料</t>
  </si>
  <si>
    <r>
      <rPr>
        <sz val="11"/>
        <rFont val="DejaVu Sans"/>
        <family val="2"/>
      </rPr>
      <t>物品販売売上（ノベルティ等、営利目的にならない程度のもの）</t>
    </r>
    <r>
      <rPr>
        <sz val="11"/>
        <color indexed="10"/>
        <rFont val="DejaVu Sans"/>
        <family val="2"/>
      </rPr>
      <t>　</t>
    </r>
  </si>
  <si>
    <t>助成金等収入</t>
  </si>
  <si>
    <t>葛飾区アートイベント助成</t>
  </si>
  <si>
    <t>○○財団助成金</t>
  </si>
  <si>
    <t>自己負担金</t>
  </si>
  <si>
    <t>収入合計</t>
  </si>
  <si>
    <t>支出</t>
  </si>
  <si>
    <t>支出項目・内訳</t>
  </si>
  <si>
    <t>単価</t>
  </si>
  <si>
    <t>数量</t>
  </si>
  <si>
    <t>助成対象経費</t>
  </si>
  <si>
    <t>謝礼金</t>
  </si>
  <si>
    <t>講師謝礼金</t>
  </si>
  <si>
    <t>人</t>
  </si>
  <si>
    <t>出演団体○○への謝礼</t>
  </si>
  <si>
    <t>組</t>
  </si>
  <si>
    <t>会場整理員謝礼金</t>
  </si>
  <si>
    <t>消耗品費</t>
  </si>
  <si>
    <t>インクカートリッジ</t>
  </si>
  <si>
    <t>箱</t>
  </si>
  <si>
    <t>作品用木材</t>
  </si>
  <si>
    <t>個</t>
  </si>
  <si>
    <r>
      <rPr>
        <sz val="11"/>
        <rFont val="ＭＳ 明朝"/>
        <family val="1"/>
      </rPr>
      <t>A4</t>
    </r>
    <r>
      <rPr>
        <sz val="11"/>
        <rFont val="DejaVu Sans"/>
        <family val="2"/>
      </rPr>
      <t>用紙（５００枚入</t>
    </r>
    <r>
      <rPr>
        <sz val="11"/>
        <rFont val="ＭＳ 明朝"/>
        <family val="1"/>
      </rPr>
      <t>)</t>
    </r>
    <r>
      <rPr>
        <sz val="11"/>
        <rFont val="DejaVu Sans"/>
        <family val="2"/>
      </rPr>
      <t>　</t>
    </r>
  </si>
  <si>
    <t>冊</t>
  </si>
  <si>
    <t>印刷費</t>
  </si>
  <si>
    <t>チラシの印刷</t>
  </si>
  <si>
    <t>部</t>
  </si>
  <si>
    <t>ポスターの印刷</t>
  </si>
  <si>
    <t>アンケート用紙の印刷</t>
  </si>
  <si>
    <t>役務費</t>
  </si>
  <si>
    <t>振込手数料</t>
  </si>
  <si>
    <t>件</t>
  </si>
  <si>
    <t>傷害保険料</t>
  </si>
  <si>
    <t>口</t>
  </si>
  <si>
    <t>郵送料</t>
  </si>
  <si>
    <t>委託費</t>
  </si>
  <si>
    <t>廃棄物処理委託費</t>
  </si>
  <si>
    <t>看板作成・設置一式　　</t>
  </si>
  <si>
    <t>会場設営費</t>
  </si>
  <si>
    <t>使用料賃借料</t>
  </si>
  <si>
    <t>レンタカー借り上げ料</t>
  </si>
  <si>
    <t>台</t>
  </si>
  <si>
    <t>○○レンタル料</t>
  </si>
  <si>
    <t>会場使用料</t>
  </si>
  <si>
    <t>その他経費</t>
  </si>
  <si>
    <t>助成対象経費の計（①）</t>
  </si>
  <si>
    <t>助成対象外経費</t>
  </si>
  <si>
    <t>団体構成員の人件費</t>
  </si>
  <si>
    <t>ガソリン代</t>
  </si>
  <si>
    <t>交通費</t>
  </si>
  <si>
    <t>助成対象外経費の計（②）</t>
  </si>
  <si>
    <t>支出合計（①＋②）</t>
  </si>
  <si>
    <t>※ 収入欄には、助成金や参加費などによる事業に係る収入をすべて記入してください。</t>
  </si>
  <si>
    <t>※ 物品等の支給による助成を受けている場合は、その相当額を収入として計上してください。</t>
  </si>
  <si>
    <t>※ 支出欄には、葛飾区アートイベント助成金交付要綱に則って、対象経費別に詳しく記入してください。</t>
  </si>
  <si>
    <t>※ 収入と支出それぞれの合計額は必ず同額となるように作成してください。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</si>
</sst>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1"/>
      <name val="ＭＳ Ｐゴシック"/>
      <family val="3"/>
    </font>
    <font>
      <sz val="10"/>
      <name val="Arial"/>
      <family val="2"/>
    </font>
    <font>
      <sz val="11"/>
      <name val="ＭＳ 明朝"/>
      <family val="1"/>
    </font>
    <font>
      <sz val="11"/>
      <name val="DejaVu Sans"/>
      <family val="2"/>
    </font>
    <font>
      <sz val="11"/>
      <color indexed="10"/>
      <name val="DejaVu Sans"/>
      <family val="2"/>
    </font>
    <font>
      <sz val="6"/>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0"/>
      <color indexed="8"/>
      <name val="ＭＳ Ｐゴシック"/>
      <family val="3"/>
    </font>
    <font>
      <sz val="10"/>
      <color indexed="10"/>
      <name val="DejaVu Sans"/>
      <family val="2"/>
    </font>
    <font>
      <sz val="10"/>
      <color indexed="10"/>
      <name val="游ゴシック"/>
      <family val="3"/>
    </font>
    <font>
      <sz val="10"/>
      <color indexed="10"/>
      <name val="Calibri"/>
      <family val="2"/>
    </font>
    <font>
      <sz val="10"/>
      <color indexed="8"/>
      <name val="Calibri"/>
      <family val="2"/>
    </font>
    <font>
      <sz val="10"/>
      <color indexed="8"/>
      <name val="游ゴシック"/>
      <family val="3"/>
    </font>
    <font>
      <sz val="10"/>
      <color theme="1"/>
      <name val="ＭＳ Ｐゴシック"/>
      <family val="3"/>
    </font>
    <font>
      <sz val="10"/>
      <color theme="0"/>
      <name val="ＭＳ Ｐゴシック"/>
      <family val="3"/>
    </font>
    <font>
      <sz val="18"/>
      <color theme="3"/>
      <name val="Calibri Light"/>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76" fontId="0" fillId="0" borderId="0" applyBorder="0" applyProtection="0">
      <alignment vertical="center"/>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0">
    <xf numFmtId="0" fontId="0" fillId="0" borderId="0" xfId="0" applyAlignment="1">
      <alignment vertical="center"/>
    </xf>
    <xf numFmtId="0" fontId="2" fillId="0" borderId="0" xfId="0" applyFont="1" applyAlignment="1">
      <alignment vertical="center"/>
    </xf>
    <xf numFmtId="176" fontId="2" fillId="0" borderId="0" xfId="33" applyFont="1" applyBorder="1" applyAlignment="1" applyProtection="1">
      <alignment vertical="center"/>
      <protection/>
    </xf>
    <xf numFmtId="0" fontId="3" fillId="0" borderId="0" xfId="0" applyFont="1" applyAlignment="1">
      <alignment vertical="center"/>
    </xf>
    <xf numFmtId="0" fontId="3" fillId="0" borderId="0" xfId="0" applyFont="1" applyAlignment="1">
      <alignment vertical="center" shrinkToFit="1"/>
    </xf>
    <xf numFmtId="0" fontId="3" fillId="33" borderId="10" xfId="0" applyFont="1" applyFill="1" applyBorder="1" applyAlignment="1">
      <alignment horizontal="center" vertical="center"/>
    </xf>
    <xf numFmtId="176" fontId="2" fillId="0" borderId="10" xfId="33" applyFont="1" applyBorder="1" applyAlignment="1" applyProtection="1">
      <alignment vertical="center"/>
      <protection/>
    </xf>
    <xf numFmtId="176" fontId="2" fillId="34" borderId="10" xfId="33" applyFont="1" applyFill="1" applyBorder="1" applyAlignment="1" applyProtection="1">
      <alignment vertical="center"/>
      <protection/>
    </xf>
    <xf numFmtId="0" fontId="3" fillId="0" borderId="10" xfId="0" applyFont="1" applyBorder="1" applyAlignment="1">
      <alignment vertical="center"/>
    </xf>
    <xf numFmtId="176" fontId="2" fillId="0" borderId="11" xfId="33" applyFont="1" applyBorder="1" applyAlignment="1" applyProtection="1">
      <alignment vertical="center"/>
      <protection/>
    </xf>
    <xf numFmtId="0" fontId="3" fillId="0" borderId="12" xfId="0" applyFont="1" applyBorder="1" applyAlignment="1">
      <alignment vertical="center" shrinkToFit="1"/>
    </xf>
    <xf numFmtId="0" fontId="2" fillId="0" borderId="10" xfId="0" applyFont="1" applyBorder="1" applyAlignment="1">
      <alignment vertical="center"/>
    </xf>
    <xf numFmtId="0" fontId="3" fillId="0" borderId="12" xfId="0" applyFont="1" applyBorder="1" applyAlignment="1">
      <alignment vertical="center"/>
    </xf>
    <xf numFmtId="0" fontId="3" fillId="34"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vertical="center" shrinkToFit="1"/>
    </xf>
    <xf numFmtId="0" fontId="3" fillId="0" borderId="10" xfId="0" applyFont="1" applyBorder="1" applyAlignment="1">
      <alignment horizontal="center" vertical="center" textRotation="255"/>
    </xf>
    <xf numFmtId="0" fontId="3" fillId="0" borderId="10" xfId="0" applyFont="1" applyBorder="1" applyAlignment="1">
      <alignment horizontal="center" vertical="center" shrinkToFit="1"/>
    </xf>
    <xf numFmtId="0" fontId="3" fillId="33" borderId="10" xfId="0" applyFont="1" applyFill="1" applyBorder="1" applyAlignment="1">
      <alignment horizontal="center" vertical="center"/>
    </xf>
    <xf numFmtId="0" fontId="3" fillId="0" borderId="1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180975</xdr:rowOff>
    </xdr:from>
    <xdr:to>
      <xdr:col>14</xdr:col>
      <xdr:colOff>409575</xdr:colOff>
      <xdr:row>12</xdr:row>
      <xdr:rowOff>95250</xdr:rowOff>
    </xdr:to>
    <xdr:sp>
      <xdr:nvSpPr>
        <xdr:cNvPr id="1" name="CustomShape 1"/>
        <xdr:cNvSpPr>
          <a:spLocks/>
        </xdr:cNvSpPr>
      </xdr:nvSpPr>
      <xdr:spPr>
        <a:xfrm>
          <a:off x="7458075" y="361950"/>
          <a:ext cx="5191125" cy="2581275"/>
        </a:xfrm>
        <a:prstGeom prst="rect">
          <a:avLst/>
        </a:prstGeom>
        <a:solidFill>
          <a:srgbClr val="FFFFFF"/>
        </a:solidFill>
        <a:ln w="255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6</xdr:row>
      <xdr:rowOff>171450</xdr:rowOff>
    </xdr:from>
    <xdr:to>
      <xdr:col>7</xdr:col>
      <xdr:colOff>523875</xdr:colOff>
      <xdr:row>10</xdr:row>
      <xdr:rowOff>57150</xdr:rowOff>
    </xdr:to>
    <xdr:sp>
      <xdr:nvSpPr>
        <xdr:cNvPr id="2" name="Line 1"/>
        <xdr:cNvSpPr>
          <a:spLocks/>
        </xdr:cNvSpPr>
      </xdr:nvSpPr>
      <xdr:spPr>
        <a:xfrm flipH="1" flipV="1">
          <a:off x="7124700" y="1533525"/>
          <a:ext cx="495300" cy="87630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342900</xdr:colOff>
      <xdr:row>1</xdr:row>
      <xdr:rowOff>180975</xdr:rowOff>
    </xdr:from>
    <xdr:ext cx="5153025" cy="2628900"/>
    <xdr:sp>
      <xdr:nvSpPr>
        <xdr:cNvPr id="3" name="テキスト ボックス 1"/>
        <xdr:cNvSpPr txBox="1">
          <a:spLocks noChangeArrowheads="1"/>
        </xdr:cNvSpPr>
      </xdr:nvSpPr>
      <xdr:spPr>
        <a:xfrm>
          <a:off x="7439025" y="361950"/>
          <a:ext cx="5153025" cy="26289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助成額は以下の</a:t>
          </a:r>
          <a:r>
            <a:rPr lang="en-US" cap="none" sz="1000" b="0" i="0" u="none" baseline="0">
              <a:solidFill>
                <a:srgbClr val="000000"/>
              </a:solidFill>
              <a:latin typeface="游ゴシック"/>
              <a:ea typeface="游ゴシック"/>
              <a:cs typeface="游ゴシック"/>
            </a:rPr>
            <a:t>①②の</a:t>
          </a:r>
          <a:r>
            <a:rPr lang="en-US" cap="none" sz="1000" b="0" i="0" u="none" baseline="0">
              <a:solidFill>
                <a:srgbClr val="000000"/>
              </a:solidFill>
              <a:latin typeface="游ゴシック"/>
              <a:ea typeface="游ゴシック"/>
              <a:cs typeface="游ゴシック"/>
            </a:rPr>
            <a:t>うち少ないほうの額となります。</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上限は</a:t>
          </a:r>
          <a:r>
            <a:rPr lang="en-US" cap="none" sz="1000" b="0" i="0" u="none" baseline="0">
              <a:solidFill>
                <a:srgbClr val="000000"/>
              </a:solidFill>
              <a:latin typeface="Calibri"/>
              <a:ea typeface="Calibri"/>
              <a:cs typeface="Calibri"/>
            </a:rPr>
            <a:t>50</a:t>
          </a:r>
          <a:r>
            <a:rPr lang="en-US" cap="none" sz="1000" b="0" i="0" u="none" baseline="0">
              <a:solidFill>
                <a:srgbClr val="000000"/>
              </a:solidFill>
              <a:latin typeface="游ゴシック"/>
              <a:ea typeface="游ゴシック"/>
              <a:cs typeface="游ゴシック"/>
            </a:rPr>
            <a:t>万円です</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①助成対象経費の</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游ゴシック"/>
              <a:ea typeface="游ゴシック"/>
              <a:cs typeface="游ゴシック"/>
            </a:rPr>
            <a:t>分の</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游ゴシック"/>
              <a:ea typeface="游ゴシック"/>
              <a:cs typeface="游ゴシック"/>
            </a:rPr>
            <a:t>の額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②助成対象経費から参加費等収入及び他の助成金</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自己負担金は除く</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を差し引いた額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左の表の場合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①</a:t>
          </a:r>
          <a:r>
            <a:rPr lang="en-US" cap="none" sz="1000" b="0" i="0" u="none" baseline="0">
              <a:solidFill>
                <a:srgbClr val="000000"/>
              </a:solidFill>
              <a:latin typeface="Calibri"/>
              <a:ea typeface="Calibri"/>
              <a:cs typeface="Calibri"/>
            </a:rPr>
            <a:t>600,000(</a:t>
          </a:r>
          <a:r>
            <a:rPr lang="en-US" cap="none" sz="1000" b="0" i="0" u="none" baseline="0">
              <a:solidFill>
                <a:srgbClr val="000000"/>
              </a:solidFill>
              <a:latin typeface="游ゴシック"/>
              <a:ea typeface="游ゴシック"/>
              <a:cs typeface="游ゴシック"/>
            </a:rPr>
            <a:t>助成対象経費</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游ゴシック"/>
              <a:ea typeface="游ゴシック"/>
              <a:cs typeface="游ゴシック"/>
            </a:rPr>
            <a:t>分の１＝</a:t>
          </a:r>
          <a:r>
            <a:rPr lang="en-US" cap="none" sz="1000" b="0" i="0" u="none" baseline="0">
              <a:solidFill>
                <a:srgbClr val="000000"/>
              </a:solidFill>
              <a:latin typeface="Calibri"/>
              <a:ea typeface="Calibri"/>
              <a:cs typeface="Calibri"/>
            </a:rPr>
            <a:t>300,000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②</a:t>
          </a:r>
          <a:r>
            <a:rPr lang="en-US" cap="none" sz="1000" b="0" i="0" u="none" baseline="0">
              <a:solidFill>
                <a:srgbClr val="000000"/>
              </a:solidFill>
              <a:latin typeface="Calibri"/>
              <a:ea typeface="Calibri"/>
              <a:cs typeface="Calibri"/>
            </a:rPr>
            <a:t>600,000(</a:t>
          </a:r>
          <a:r>
            <a:rPr lang="en-US" cap="none" sz="1000" b="0" i="0" u="none" baseline="0">
              <a:solidFill>
                <a:srgbClr val="000000"/>
              </a:solidFill>
              <a:latin typeface="游ゴシック"/>
              <a:ea typeface="游ゴシック"/>
              <a:cs typeface="游ゴシック"/>
            </a:rPr>
            <a:t>助成対象経費</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250,000(</a:t>
          </a:r>
          <a:r>
            <a:rPr lang="en-US" cap="none" sz="1000" b="0" i="0" u="none" baseline="0">
              <a:solidFill>
                <a:srgbClr val="000000"/>
              </a:solidFill>
              <a:latin typeface="游ゴシック"/>
              <a:ea typeface="游ゴシック"/>
              <a:cs typeface="游ゴシック"/>
            </a:rPr>
            <a:t>参加費等収入</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100,000(</a:t>
          </a:r>
          <a:r>
            <a:rPr lang="en-US" cap="none" sz="1000" b="0" i="0" u="none" baseline="0">
              <a:solidFill>
                <a:srgbClr val="000000"/>
              </a:solidFill>
              <a:latin typeface="游ゴシック"/>
              <a:ea typeface="游ゴシック"/>
              <a:cs typeface="游ゴシック"/>
            </a:rPr>
            <a:t>他の助成金</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250,000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よって、助成額は</a:t>
          </a:r>
          <a:r>
            <a:rPr lang="en-US" cap="none" sz="1000" b="0" i="0" u="none" baseline="0">
              <a:solidFill>
                <a:srgbClr val="000000"/>
              </a:solidFill>
              <a:latin typeface="Calibri"/>
              <a:ea typeface="Calibri"/>
              <a:cs typeface="Calibri"/>
            </a:rPr>
            <a:t>250,000</a:t>
          </a:r>
          <a:r>
            <a:rPr lang="en-US" cap="none" sz="1000" b="0" i="0" u="none" baseline="0">
              <a:solidFill>
                <a:srgbClr val="000000"/>
              </a:solidFill>
              <a:latin typeface="游ゴシック"/>
              <a:ea typeface="游ゴシック"/>
              <a:cs typeface="游ゴシック"/>
            </a:rPr>
            <a:t>となります。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算出された額は助成金等収入に記入してください。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ただし、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助成額に</a:t>
          </a:r>
          <a:r>
            <a:rPr lang="en-US" cap="none" sz="1000" b="0" i="0" u="none" baseline="0">
              <a:solidFill>
                <a:srgbClr val="000000"/>
              </a:solidFill>
              <a:latin typeface="Calibri"/>
              <a:ea typeface="Calibri"/>
              <a:cs typeface="Calibri"/>
            </a:rPr>
            <a:t>1,000</a:t>
          </a:r>
          <a:r>
            <a:rPr lang="en-US" cap="none" sz="1000" b="0" i="0" u="none" baseline="0">
              <a:solidFill>
                <a:srgbClr val="000000"/>
              </a:solidFill>
              <a:latin typeface="游ゴシック"/>
              <a:ea typeface="游ゴシック"/>
              <a:cs typeface="游ゴシック"/>
            </a:rPr>
            <a:t>円未満の端数があるときは、これを切り捨てた額とします。</a:t>
          </a:r>
          <a:r>
            <a:rPr lang="en-US" cap="none" sz="10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Zeros="0" tabSelected="1" zoomScalePageLayoutView="0" workbookViewId="0" topLeftCell="A1">
      <selection activeCell="J15" sqref="J15"/>
    </sheetView>
  </sheetViews>
  <sheetFormatPr defaultColWidth="9.00390625" defaultRowHeight="13.5"/>
  <cols>
    <col min="1" max="1" width="4.25390625" style="1" customWidth="1"/>
    <col min="2" max="2" width="13.875" style="1" customWidth="1"/>
    <col min="3" max="3" width="42.375" style="1" customWidth="1"/>
    <col min="4" max="4" width="9.00390625" style="1" customWidth="1"/>
    <col min="5" max="5" width="7.875" style="2" customWidth="1"/>
    <col min="6" max="6" width="3.375" style="1" customWidth="1"/>
    <col min="7" max="7" width="12.375" style="1" customWidth="1"/>
    <col min="8" max="8" width="13.50390625" style="1" customWidth="1"/>
    <col min="9" max="16384" width="9.00390625" style="1" customWidth="1"/>
  </cols>
  <sheetData>
    <row r="1" spans="1:7" ht="14.25">
      <c r="A1" s="3" t="s">
        <v>0</v>
      </c>
      <c r="B1"/>
      <c r="C1"/>
      <c r="D1"/>
      <c r="E1"/>
      <c r="F1"/>
      <c r="G1"/>
    </row>
    <row r="2" spans="1:7" ht="15">
      <c r="A2"/>
      <c r="B2" s="19" t="s">
        <v>1</v>
      </c>
      <c r="C2" s="19"/>
      <c r="D2" s="19"/>
      <c r="E2" s="19"/>
      <c r="F2" s="19"/>
      <c r="G2" s="4" t="s">
        <v>2</v>
      </c>
    </row>
    <row r="3" spans="1:7" ht="19.5" customHeight="1">
      <c r="A3" s="18" t="s">
        <v>3</v>
      </c>
      <c r="B3" s="18"/>
      <c r="C3" s="18" t="s">
        <v>4</v>
      </c>
      <c r="D3" s="18"/>
      <c r="E3" s="18"/>
      <c r="F3" s="18"/>
      <c r="G3" s="5" t="s">
        <v>5</v>
      </c>
    </row>
    <row r="4" spans="1:7" ht="19.5" customHeight="1">
      <c r="A4" s="14" t="s">
        <v>6</v>
      </c>
      <c r="B4" s="14"/>
      <c r="C4" s="14" t="s">
        <v>7</v>
      </c>
      <c r="D4" s="14"/>
      <c r="E4" s="14"/>
      <c r="F4" s="14"/>
      <c r="G4" s="6">
        <v>150000</v>
      </c>
    </row>
    <row r="5" spans="1:7" ht="19.5" customHeight="1">
      <c r="A5" s="14"/>
      <c r="B5" s="14"/>
      <c r="C5" s="14" t="s">
        <v>8</v>
      </c>
      <c r="D5" s="14"/>
      <c r="E5" s="14"/>
      <c r="F5" s="14"/>
      <c r="G5" s="6">
        <v>50000</v>
      </c>
    </row>
    <row r="6" spans="1:7" ht="19.5" customHeight="1">
      <c r="A6" s="14"/>
      <c r="B6" s="14"/>
      <c r="C6" s="14" t="s">
        <v>9</v>
      </c>
      <c r="D6" s="14"/>
      <c r="E6" s="14"/>
      <c r="F6" s="14"/>
      <c r="G6" s="6">
        <v>50000</v>
      </c>
    </row>
    <row r="7" spans="1:7" ht="19.5" customHeight="1">
      <c r="A7" s="14" t="s">
        <v>10</v>
      </c>
      <c r="B7" s="14"/>
      <c r="C7" s="14" t="s">
        <v>11</v>
      </c>
      <c r="D7" s="14"/>
      <c r="E7" s="14"/>
      <c r="F7" s="14"/>
      <c r="G7" s="6">
        <v>250000</v>
      </c>
    </row>
    <row r="8" spans="1:7" ht="19.5" customHeight="1">
      <c r="A8" s="14"/>
      <c r="B8" s="14"/>
      <c r="C8" s="14" t="s">
        <v>12</v>
      </c>
      <c r="D8" s="14"/>
      <c r="E8" s="14"/>
      <c r="F8" s="14"/>
      <c r="G8" s="6">
        <v>100000</v>
      </c>
    </row>
    <row r="9" spans="1:7" ht="19.5" customHeight="1">
      <c r="A9" s="14"/>
      <c r="B9" s="14"/>
      <c r="C9" s="14" t="s">
        <v>13</v>
      </c>
      <c r="D9" s="14"/>
      <c r="E9" s="14"/>
      <c r="F9" s="14"/>
      <c r="G9" s="6">
        <v>200000</v>
      </c>
    </row>
    <row r="10" spans="1:7" ht="19.5" customHeight="1">
      <c r="A10" s="13" t="s">
        <v>14</v>
      </c>
      <c r="B10" s="13"/>
      <c r="C10" s="13"/>
      <c r="D10" s="13"/>
      <c r="E10" s="13"/>
      <c r="F10" s="13"/>
      <c r="G10" s="7">
        <f>SUM(G4:G9)</f>
        <v>800000</v>
      </c>
    </row>
    <row r="11" spans="1:7" ht="19.5" customHeight="1">
      <c r="A11" s="18" t="s">
        <v>15</v>
      </c>
      <c r="B11" s="18"/>
      <c r="C11" s="5" t="s">
        <v>16</v>
      </c>
      <c r="D11" s="5" t="s">
        <v>17</v>
      </c>
      <c r="E11" s="18" t="s">
        <v>18</v>
      </c>
      <c r="F11" s="18"/>
      <c r="G11" s="5" t="s">
        <v>5</v>
      </c>
    </row>
    <row r="12" spans="1:7" ht="19.5" customHeight="1">
      <c r="A12" s="16" t="s">
        <v>19</v>
      </c>
      <c r="B12" s="17" t="s">
        <v>20</v>
      </c>
      <c r="C12" s="8" t="s">
        <v>21</v>
      </c>
      <c r="D12" s="6">
        <v>40000</v>
      </c>
      <c r="E12" s="9">
        <v>3</v>
      </c>
      <c r="F12" s="10" t="s">
        <v>22</v>
      </c>
      <c r="G12" s="6">
        <f aca="true" t="shared" si="0" ref="G12:G32">D12*E12</f>
        <v>120000</v>
      </c>
    </row>
    <row r="13" spans="1:7" ht="19.5" customHeight="1">
      <c r="A13" s="16"/>
      <c r="B13" s="17"/>
      <c r="C13" s="8" t="s">
        <v>23</v>
      </c>
      <c r="D13" s="6">
        <v>10000</v>
      </c>
      <c r="E13" s="9">
        <v>6</v>
      </c>
      <c r="F13" s="10" t="s">
        <v>24</v>
      </c>
      <c r="G13" s="6">
        <f t="shared" si="0"/>
        <v>60000</v>
      </c>
    </row>
    <row r="14" spans="1:7" ht="19.5" customHeight="1">
      <c r="A14" s="16"/>
      <c r="B14" s="17"/>
      <c r="C14" s="8" t="s">
        <v>25</v>
      </c>
      <c r="D14" s="6">
        <v>5000</v>
      </c>
      <c r="E14" s="9">
        <v>10</v>
      </c>
      <c r="F14" s="10" t="s">
        <v>22</v>
      </c>
      <c r="G14" s="6">
        <f t="shared" si="0"/>
        <v>50000</v>
      </c>
    </row>
    <row r="15" spans="1:7" ht="19.5" customHeight="1">
      <c r="A15" s="16"/>
      <c r="B15" s="17" t="s">
        <v>26</v>
      </c>
      <c r="C15" s="8" t="s">
        <v>27</v>
      </c>
      <c r="D15" s="6">
        <v>500</v>
      </c>
      <c r="E15" s="9">
        <v>25</v>
      </c>
      <c r="F15" s="10" t="s">
        <v>28</v>
      </c>
      <c r="G15" s="6">
        <f t="shared" si="0"/>
        <v>12500</v>
      </c>
    </row>
    <row r="16" spans="1:7" ht="19.5" customHeight="1">
      <c r="A16" s="16"/>
      <c r="B16" s="17"/>
      <c r="C16" s="8" t="s">
        <v>29</v>
      </c>
      <c r="D16" s="6">
        <v>200</v>
      </c>
      <c r="E16" s="9">
        <v>100</v>
      </c>
      <c r="F16" s="10" t="s">
        <v>30</v>
      </c>
      <c r="G16" s="6">
        <f t="shared" si="0"/>
        <v>20000</v>
      </c>
    </row>
    <row r="17" spans="1:7" ht="19.5" customHeight="1">
      <c r="A17" s="16"/>
      <c r="B17" s="17"/>
      <c r="C17" s="11" t="s">
        <v>31</v>
      </c>
      <c r="D17" s="6">
        <v>1000</v>
      </c>
      <c r="E17" s="9">
        <v>20</v>
      </c>
      <c r="F17" s="10" t="s">
        <v>32</v>
      </c>
      <c r="G17" s="6">
        <f t="shared" si="0"/>
        <v>20000</v>
      </c>
    </row>
    <row r="18" spans="1:7" ht="19.5" customHeight="1">
      <c r="A18" s="16"/>
      <c r="B18" s="17" t="s">
        <v>33</v>
      </c>
      <c r="C18" s="8" t="s">
        <v>34</v>
      </c>
      <c r="D18" s="6">
        <v>10</v>
      </c>
      <c r="E18" s="9">
        <v>500</v>
      </c>
      <c r="F18" s="10" t="s">
        <v>35</v>
      </c>
      <c r="G18" s="6">
        <f t="shared" si="0"/>
        <v>5000</v>
      </c>
    </row>
    <row r="19" spans="1:7" ht="19.5" customHeight="1">
      <c r="A19" s="16"/>
      <c r="B19" s="17"/>
      <c r="C19" s="8" t="s">
        <v>36</v>
      </c>
      <c r="D19" s="6">
        <v>20</v>
      </c>
      <c r="E19" s="9">
        <v>50</v>
      </c>
      <c r="F19" s="10" t="s">
        <v>35</v>
      </c>
      <c r="G19" s="6">
        <f t="shared" si="0"/>
        <v>1000</v>
      </c>
    </row>
    <row r="20" spans="1:7" ht="19.5" customHeight="1">
      <c r="A20" s="16"/>
      <c r="B20" s="17"/>
      <c r="C20" s="8" t="s">
        <v>37</v>
      </c>
      <c r="D20" s="6">
        <v>10</v>
      </c>
      <c r="E20" s="9">
        <v>2000</v>
      </c>
      <c r="F20" s="10" t="s">
        <v>35</v>
      </c>
      <c r="G20" s="6">
        <f t="shared" si="0"/>
        <v>20000</v>
      </c>
    </row>
    <row r="21" spans="1:7" ht="19.5" customHeight="1">
      <c r="A21" s="16"/>
      <c r="B21" s="17" t="s">
        <v>38</v>
      </c>
      <c r="C21" s="8" t="s">
        <v>39</v>
      </c>
      <c r="D21" s="6">
        <v>45</v>
      </c>
      <c r="E21" s="9">
        <v>20</v>
      </c>
      <c r="F21" s="10" t="s">
        <v>40</v>
      </c>
      <c r="G21" s="6">
        <f t="shared" si="0"/>
        <v>900</v>
      </c>
    </row>
    <row r="22" spans="1:7" ht="19.5" customHeight="1">
      <c r="A22" s="16"/>
      <c r="B22" s="17"/>
      <c r="C22" s="8" t="s">
        <v>41</v>
      </c>
      <c r="D22" s="6">
        <v>5000</v>
      </c>
      <c r="E22" s="9">
        <v>1</v>
      </c>
      <c r="F22" s="10" t="s">
        <v>42</v>
      </c>
      <c r="G22" s="6">
        <f t="shared" si="0"/>
        <v>5000</v>
      </c>
    </row>
    <row r="23" spans="1:7" ht="19.5" customHeight="1">
      <c r="A23" s="16"/>
      <c r="B23" s="17"/>
      <c r="C23" s="8" t="s">
        <v>43</v>
      </c>
      <c r="D23" s="6">
        <v>120</v>
      </c>
      <c r="E23" s="9">
        <v>30</v>
      </c>
      <c r="F23" s="10" t="s">
        <v>40</v>
      </c>
      <c r="G23" s="6">
        <f t="shared" si="0"/>
        <v>3600</v>
      </c>
    </row>
    <row r="24" spans="1:7" ht="19.5" customHeight="1">
      <c r="A24" s="16"/>
      <c r="B24" s="17" t="s">
        <v>44</v>
      </c>
      <c r="C24" s="8" t="s">
        <v>45</v>
      </c>
      <c r="D24" s="6">
        <v>30000</v>
      </c>
      <c r="E24" s="9">
        <v>1</v>
      </c>
      <c r="F24" s="10" t="s">
        <v>40</v>
      </c>
      <c r="G24" s="6">
        <f t="shared" si="0"/>
        <v>30000</v>
      </c>
    </row>
    <row r="25" spans="1:7" ht="19.5" customHeight="1">
      <c r="A25" s="16"/>
      <c r="B25" s="17"/>
      <c r="C25" s="8" t="s">
        <v>46</v>
      </c>
      <c r="D25" s="6">
        <v>20000</v>
      </c>
      <c r="E25" s="9">
        <v>3</v>
      </c>
      <c r="F25" s="10" t="s">
        <v>40</v>
      </c>
      <c r="G25" s="6">
        <f t="shared" si="0"/>
        <v>60000</v>
      </c>
    </row>
    <row r="26" spans="1:7" ht="19.5" customHeight="1">
      <c r="A26" s="16"/>
      <c r="B26" s="17"/>
      <c r="C26" s="8" t="s">
        <v>47</v>
      </c>
      <c r="D26" s="6">
        <v>30000</v>
      </c>
      <c r="E26" s="9">
        <v>3</v>
      </c>
      <c r="F26" s="10" t="s">
        <v>40</v>
      </c>
      <c r="G26" s="6">
        <f t="shared" si="0"/>
        <v>90000</v>
      </c>
    </row>
    <row r="27" spans="1:7" ht="19.5" customHeight="1">
      <c r="A27" s="16"/>
      <c r="B27" s="17" t="s">
        <v>48</v>
      </c>
      <c r="C27" s="8" t="s">
        <v>49</v>
      </c>
      <c r="D27" s="6">
        <v>6000</v>
      </c>
      <c r="E27" s="9">
        <v>7</v>
      </c>
      <c r="F27" s="10" t="s">
        <v>50</v>
      </c>
      <c r="G27" s="6">
        <f t="shared" si="0"/>
        <v>42000</v>
      </c>
    </row>
    <row r="28" spans="1:7" ht="19.5" customHeight="1">
      <c r="A28" s="16"/>
      <c r="B28" s="17"/>
      <c r="C28" s="8" t="s">
        <v>51</v>
      </c>
      <c r="D28" s="6">
        <v>2000</v>
      </c>
      <c r="E28" s="9">
        <v>10</v>
      </c>
      <c r="F28" s="10" t="s">
        <v>30</v>
      </c>
      <c r="G28" s="6">
        <f t="shared" si="0"/>
        <v>20000</v>
      </c>
    </row>
    <row r="29" spans="1:7" ht="19.5" customHeight="1">
      <c r="A29" s="16"/>
      <c r="B29" s="17"/>
      <c r="C29" s="8" t="s">
        <v>52</v>
      </c>
      <c r="D29" s="6">
        <v>40000</v>
      </c>
      <c r="E29" s="9">
        <v>1</v>
      </c>
      <c r="F29" s="10" t="s">
        <v>40</v>
      </c>
      <c r="G29" s="6">
        <f t="shared" si="0"/>
        <v>40000</v>
      </c>
    </row>
    <row r="30" spans="1:7" ht="19.5" customHeight="1">
      <c r="A30" s="16"/>
      <c r="B30" s="17" t="s">
        <v>53</v>
      </c>
      <c r="C30" s="8"/>
      <c r="D30" s="6"/>
      <c r="E30" s="9"/>
      <c r="F30" s="10"/>
      <c r="G30" s="6">
        <f t="shared" si="0"/>
        <v>0</v>
      </c>
    </row>
    <row r="31" spans="1:7" ht="19.5" customHeight="1">
      <c r="A31" s="16"/>
      <c r="B31" s="17"/>
      <c r="C31" s="8"/>
      <c r="D31" s="6"/>
      <c r="E31" s="9"/>
      <c r="F31" s="10"/>
      <c r="G31" s="6">
        <f t="shared" si="0"/>
        <v>0</v>
      </c>
    </row>
    <row r="32" spans="1:7" ht="19.5" customHeight="1">
      <c r="A32" s="16"/>
      <c r="B32" s="17"/>
      <c r="C32" s="8"/>
      <c r="D32" s="6"/>
      <c r="E32" s="9"/>
      <c r="F32" s="10"/>
      <c r="G32" s="6">
        <f t="shared" si="0"/>
        <v>0</v>
      </c>
    </row>
    <row r="33" spans="1:7" ht="19.5" customHeight="1">
      <c r="A33" s="13" t="s">
        <v>54</v>
      </c>
      <c r="B33" s="13"/>
      <c r="C33" s="13"/>
      <c r="D33" s="13"/>
      <c r="E33" s="13"/>
      <c r="F33" s="13"/>
      <c r="G33" s="7">
        <f>SUM(G12:G32)</f>
        <v>600000</v>
      </c>
    </row>
    <row r="34" spans="1:7" ht="19.5" customHeight="1">
      <c r="A34" s="14" t="s">
        <v>55</v>
      </c>
      <c r="B34" s="14"/>
      <c r="C34" s="8" t="s">
        <v>56</v>
      </c>
      <c r="D34" s="6">
        <v>6000</v>
      </c>
      <c r="E34" s="9">
        <v>30</v>
      </c>
      <c r="F34" s="12" t="s">
        <v>22</v>
      </c>
      <c r="G34" s="6">
        <f>D34*E34</f>
        <v>180000</v>
      </c>
    </row>
    <row r="35" spans="1:7" ht="19.5" customHeight="1">
      <c r="A35" s="14"/>
      <c r="B35" s="14"/>
      <c r="C35" s="8" t="s">
        <v>57</v>
      </c>
      <c r="D35" s="6">
        <v>10000</v>
      </c>
      <c r="E35" s="9">
        <v>1</v>
      </c>
      <c r="F35" s="12" t="s">
        <v>40</v>
      </c>
      <c r="G35" s="6">
        <f>D35*E35</f>
        <v>10000</v>
      </c>
    </row>
    <row r="36" spans="1:7" ht="19.5" customHeight="1">
      <c r="A36" s="14"/>
      <c r="B36" s="14"/>
      <c r="C36" s="8" t="s">
        <v>58</v>
      </c>
      <c r="D36" s="6">
        <v>10000</v>
      </c>
      <c r="E36" s="9">
        <v>1</v>
      </c>
      <c r="F36" s="12" t="s">
        <v>40</v>
      </c>
      <c r="G36" s="6">
        <f>D36*E36</f>
        <v>10000</v>
      </c>
    </row>
    <row r="37" spans="1:7" ht="19.5" customHeight="1">
      <c r="A37" s="13" t="s">
        <v>59</v>
      </c>
      <c r="B37" s="13"/>
      <c r="C37" s="13"/>
      <c r="D37" s="13"/>
      <c r="E37" s="13"/>
      <c r="F37" s="13"/>
      <c r="G37" s="7">
        <f>SUM(G34:G36)</f>
        <v>200000</v>
      </c>
    </row>
    <row r="38" spans="1:7" ht="19.5" customHeight="1">
      <c r="A38" s="13" t="s">
        <v>60</v>
      </c>
      <c r="B38" s="13"/>
      <c r="C38" s="13"/>
      <c r="D38" s="13"/>
      <c r="E38" s="13"/>
      <c r="F38" s="13"/>
      <c r="G38" s="7">
        <f>G37+G33</f>
        <v>800000</v>
      </c>
    </row>
    <row r="39" spans="1:7" ht="14.25">
      <c r="A39" s="3" t="s">
        <v>61</v>
      </c>
      <c r="B39"/>
      <c r="C39"/>
      <c r="D39"/>
      <c r="E39"/>
      <c r="F39"/>
      <c r="G39"/>
    </row>
    <row r="40" spans="1:7" ht="14.25">
      <c r="A40" s="3" t="s">
        <v>62</v>
      </c>
      <c r="B40"/>
      <c r="C40"/>
      <c r="D40"/>
      <c r="E40"/>
      <c r="F40"/>
      <c r="G40"/>
    </row>
    <row r="41" spans="1:7" ht="14.25">
      <c r="A41" s="15" t="s">
        <v>63</v>
      </c>
      <c r="B41" s="15"/>
      <c r="C41" s="15"/>
      <c r="D41" s="15"/>
      <c r="E41" s="15"/>
      <c r="F41" s="15"/>
      <c r="G41" s="15"/>
    </row>
    <row r="42" ht="14.25">
      <c r="A42" s="3" t="s">
        <v>64</v>
      </c>
    </row>
  </sheetData>
  <sheetProtection selectLockedCells="1" selectUnlockedCells="1"/>
  <mergeCells count="27">
    <mergeCell ref="B2:F2"/>
    <mergeCell ref="A3:B3"/>
    <mergeCell ref="C3:F3"/>
    <mergeCell ref="A4:B6"/>
    <mergeCell ref="C4:F4"/>
    <mergeCell ref="C5:F5"/>
    <mergeCell ref="C6:F6"/>
    <mergeCell ref="B24:B26"/>
    <mergeCell ref="B27:B29"/>
    <mergeCell ref="B30:B32"/>
    <mergeCell ref="A7:B9"/>
    <mergeCell ref="C7:F7"/>
    <mergeCell ref="C8:F8"/>
    <mergeCell ref="C9:F9"/>
    <mergeCell ref="A10:F10"/>
    <mergeCell ref="A11:B11"/>
    <mergeCell ref="E11:F11"/>
    <mergeCell ref="A33:F33"/>
    <mergeCell ref="A34:B36"/>
    <mergeCell ref="A37:F37"/>
    <mergeCell ref="A38:F38"/>
    <mergeCell ref="A41:G41"/>
    <mergeCell ref="A12:A32"/>
    <mergeCell ref="B12:B14"/>
    <mergeCell ref="B15:B17"/>
    <mergeCell ref="B18:B20"/>
    <mergeCell ref="B21:B23"/>
  </mergeCells>
  <printOptions/>
  <pageMargins left="0.43333333333333335" right="0.2361111111111111" top="0.7479166666666667" bottom="0.7479166666666667"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藤井　優作</cp:lastModifiedBy>
  <dcterms:modified xsi:type="dcterms:W3CDTF">2020-07-20T06:32:30Z</dcterms:modified>
  <cp:category/>
  <cp:version/>
  <cp:contentType/>
  <cp:contentStatus/>
</cp:coreProperties>
</file>